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 CONSULTER\STC\4-Travaux publics\46-Assainissement\"/>
    </mc:Choice>
  </mc:AlternateContent>
  <xr:revisionPtr revIDLastSave="0" documentId="13_ncr:1_{8CE8145B-AEFF-4291-A003-CC95259280A9}" xr6:coauthVersionLast="47" xr6:coauthVersionMax="47" xr10:uidLastSave="{00000000-0000-0000-0000-000000000000}"/>
  <bookViews>
    <workbookView xWindow="28680" yWindow="-120" windowWidth="29040" windowHeight="15840" xr2:uid="{028F58C3-6923-4DA0-8D0F-8C900D61F645}"/>
  </bookViews>
  <sheets>
    <sheet name="Feuil1" sheetId="1" r:id="rId1"/>
  </sheets>
  <definedNames>
    <definedName name="_xlnm.Print_Area" localSheetId="0">Feuil1!$A$1:$F$55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C42" i="1"/>
  <c r="E30" i="1" l="1"/>
  <c r="C41" i="1"/>
  <c r="E39" i="1"/>
  <c r="E25" i="1"/>
  <c r="E26" i="1"/>
  <c r="E27" i="1"/>
  <c r="E28" i="1"/>
  <c r="E29" i="1"/>
  <c r="E31" i="1"/>
  <c r="E32" i="1"/>
  <c r="E33" i="1"/>
  <c r="E34" i="1"/>
  <c r="E35" i="1"/>
  <c r="E36" i="1"/>
  <c r="E37" i="1"/>
  <c r="E38" i="1"/>
  <c r="E24" i="1"/>
  <c r="E41" i="1" s="1"/>
  <c r="D44" i="1" s="1"/>
  <c r="D46" i="1" s="1"/>
  <c r="D47" i="1" s="1"/>
  <c r="E45" i="1"/>
  <c r="E46" i="1" s="1"/>
</calcChain>
</file>

<file path=xl/sharedStrings.xml><?xml version="1.0" encoding="utf-8"?>
<sst xmlns="http://schemas.openxmlformats.org/spreadsheetml/2006/main" count="49" uniqueCount="49">
  <si>
    <t>Définition des surfaces réceptrices des eaux pluviales - Coefficient de ruissellement</t>
  </si>
  <si>
    <t>&gt; 50 cm</t>
  </si>
  <si>
    <t>&lt; 25 - 50 cm</t>
  </si>
  <si>
    <t>&gt; 10 - 25 cm</t>
  </si>
  <si>
    <t>&lt; 10 cm</t>
  </si>
  <si>
    <t>avec revêtement graveleux</t>
  </si>
  <si>
    <t>avec des pavés filtrants</t>
  </si>
  <si>
    <t>avec des grilles-gazon</t>
  </si>
  <si>
    <t>Débit ruisselé à retenir</t>
  </si>
  <si>
    <t>Surfaces vertes</t>
  </si>
  <si>
    <t>l/s</t>
  </si>
  <si>
    <t>m³</t>
  </si>
  <si>
    <t>**chapitre 7.3.2 de la norme SN 592 000 - edition 2012</t>
  </si>
  <si>
    <t>m²</t>
  </si>
  <si>
    <t>Piscines</t>
  </si>
  <si>
    <t>avec revêtement dur (enrobé, béton)</t>
  </si>
  <si>
    <t>avec des pavés simples</t>
  </si>
  <si>
    <t>avec tout venant compacté</t>
  </si>
  <si>
    <t>Formulaire de calcul du volume de rétention des eaux pluviales</t>
  </si>
  <si>
    <t>*article 15, alinéa 3 du Règlement communal sur l'évacuation et l'épuration des eaux</t>
  </si>
  <si>
    <t>Le calcul s'effectue avec la projection horizontale des surfaces effectives réceptrices des eaux pluviales (m²)</t>
  </si>
  <si>
    <t>Données du projet</t>
  </si>
  <si>
    <t>Toitures-jardins, épaisseur de la construction</t>
  </si>
  <si>
    <t>Répartition de la surface du projet et de la parcelle en fonction du type de couverture</t>
  </si>
  <si>
    <t>Type de surface raccordé</t>
  </si>
  <si>
    <t>Coefficient de ruissellement [CR]</t>
  </si>
  <si>
    <t>Surface réduite [m²]</t>
  </si>
  <si>
    <t>Surface [m²]</t>
  </si>
  <si>
    <t>Contrôle des surfaces</t>
  </si>
  <si>
    <t>Somme des surfaces</t>
  </si>
  <si>
    <t>Débit ruisselé du projet</t>
  </si>
  <si>
    <t>Toitures non raccordées avec infiltration</t>
  </si>
  <si>
    <t>Lieu et date:</t>
  </si>
  <si>
    <t>Signature</t>
  </si>
  <si>
    <t>Ce formulaire sert de base au calcul du débit de restitution des eaux pluviales pour tout nouveau projet de construction sur le territoire communal de Prangins.</t>
  </si>
  <si>
    <r>
      <t xml:space="preserve">Toits plats avec gravier 
</t>
    </r>
    <r>
      <rPr>
        <i/>
        <sz val="10"/>
        <color theme="1"/>
        <rFont val="Calibri"/>
        <family val="2"/>
        <scheme val="minor"/>
      </rPr>
      <t>(indépendamment de l'épaisseur de la construction)</t>
    </r>
  </si>
  <si>
    <r>
      <t xml:space="preserve">Autres
</t>
    </r>
    <r>
      <rPr>
        <i/>
        <sz val="10"/>
        <color theme="1"/>
        <rFont val="Calibri"/>
        <family val="2"/>
        <scheme val="minor"/>
      </rPr>
      <t>Les jardins, prés, forêts et terres cultivables n'interviennent en général pas dans le dimentionnement. Il n'en sera tenu compte que dans des cas particuliers.</t>
    </r>
  </si>
  <si>
    <t>Nom et signature :</t>
  </si>
  <si>
    <t>Propriétaire:</t>
  </si>
  <si>
    <t>Adresse du projet:</t>
  </si>
  <si>
    <t>Date de la demande:</t>
  </si>
  <si>
    <r>
      <t xml:space="preserve">Surface totale de la parcelle en m²: </t>
    </r>
    <r>
      <rPr>
        <i/>
        <sz val="10"/>
        <color theme="1"/>
        <rFont val="Calibri"/>
        <family val="2"/>
        <scheme val="minor"/>
      </rPr>
      <t>(selon registre foncier RF)</t>
    </r>
  </si>
  <si>
    <t>à remplir</t>
  </si>
  <si>
    <r>
      <t xml:space="preserve">Débit de restitution maximal admissible </t>
    </r>
    <r>
      <rPr>
        <b/>
        <sz val="11"/>
        <color theme="1"/>
        <rFont val="Calibri"/>
        <family val="2"/>
        <scheme val="minor"/>
      </rPr>
      <t>[20l/s/ha]</t>
    </r>
    <r>
      <rPr>
        <sz val="11"/>
        <color theme="1"/>
        <rFont val="Calibri"/>
        <family val="2"/>
        <scheme val="minor"/>
      </rPr>
      <t xml:space="preserve"> pour la parcelle</t>
    </r>
  </si>
  <si>
    <r>
      <t xml:space="preserve">La limite fixée pour le débit de restitution est fixé à </t>
    </r>
    <r>
      <rPr>
        <b/>
        <sz val="11"/>
        <color theme="1"/>
        <rFont val="Calibri"/>
        <family val="2"/>
        <scheme val="minor"/>
      </rPr>
      <t>20 l/s/ha</t>
    </r>
    <r>
      <rPr>
        <sz val="11"/>
        <color theme="1"/>
        <rFont val="Calibri"/>
        <family val="2"/>
        <scheme val="minor"/>
      </rPr>
      <t>* avec une intensité de pluie de</t>
    </r>
    <r>
      <rPr>
        <b/>
        <sz val="11"/>
        <color theme="1"/>
        <rFont val="Calibri"/>
        <family val="2"/>
        <scheme val="minor"/>
      </rPr>
      <t xml:space="preserve"> 300 l/s/ha</t>
    </r>
    <r>
      <rPr>
        <sz val="11"/>
        <color theme="1"/>
        <rFont val="Calibri"/>
        <family val="2"/>
        <scheme val="minor"/>
      </rPr>
      <t>**.</t>
    </r>
  </si>
  <si>
    <t>Places, terrasses et chemins</t>
  </si>
  <si>
    <r>
      <t xml:space="preserve">Toits inclinés et plats 
</t>
    </r>
    <r>
      <rPr>
        <i/>
        <sz val="10"/>
        <color theme="1"/>
        <rFont val="Calibri"/>
        <family val="2"/>
        <scheme val="minor"/>
      </rPr>
      <t>(indépendamment du matériaux et de la toiture)</t>
    </r>
  </si>
  <si>
    <r>
      <t xml:space="preserve">Volume de rétention nécessaire à prévoir (durée de la pluie: </t>
    </r>
    <r>
      <rPr>
        <b/>
        <sz val="11"/>
        <color theme="1"/>
        <rFont val="Calibri"/>
        <family val="2"/>
        <scheme val="minor"/>
      </rPr>
      <t>10 minutes</t>
    </r>
    <r>
      <rPr>
        <sz val="11"/>
        <color theme="1"/>
        <rFont val="Calibri"/>
        <family val="2"/>
        <scheme val="minor"/>
      </rPr>
      <t>)</t>
    </r>
  </si>
  <si>
    <t>Numéro de parcelle considéré: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</si>
</sst>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365F9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3" borderId="3" xfId="0" applyFill="1" applyBorder="1"/>
    <xf numFmtId="4" fontId="0" fillId="0" borderId="3" xfId="0" applyNumberFormat="1" applyBorder="1" applyAlignment="1">
      <alignment horizontal="center"/>
    </xf>
    <xf numFmtId="0" fontId="0" fillId="0" borderId="3" xfId="0" applyBorder="1"/>
    <xf numFmtId="0" fontId="0" fillId="3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4" fontId="0" fillId="3" borderId="3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3" borderId="3" xfId="0" applyNumberFormat="1" applyFill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0" fillId="0" borderId="2" xfId="0" applyBorder="1" applyAlignment="1" applyProtection="1">
      <alignment horizontal="right"/>
      <protection locked="0"/>
    </xf>
    <xf numFmtId="3" fontId="0" fillId="4" borderId="3" xfId="0" applyNumberFormat="1" applyFill="1" applyBorder="1" applyAlignment="1" applyProtection="1">
      <alignment horizont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wrapText="1"/>
    </xf>
    <xf numFmtId="0" fontId="0" fillId="3" borderId="4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47625</xdr:rowOff>
    </xdr:from>
    <xdr:to>
      <xdr:col>1</xdr:col>
      <xdr:colOff>342900</xdr:colOff>
      <xdr:row>3</xdr:row>
      <xdr:rowOff>92460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9151DB5-5549-9EFE-4AAB-7913D0639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47625"/>
          <a:ext cx="2466975" cy="473460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0</xdr:row>
      <xdr:rowOff>38100</xdr:rowOff>
    </xdr:from>
    <xdr:to>
      <xdr:col>3</xdr:col>
      <xdr:colOff>409575</xdr:colOff>
      <xdr:row>3</xdr:row>
      <xdr:rowOff>95250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1F13A14C-72CD-4C99-BC5E-70F8929F4860}"/>
            </a:ext>
          </a:extLst>
        </xdr:cNvPr>
        <xdr:cNvSpPr txBox="1"/>
      </xdr:nvSpPr>
      <xdr:spPr>
        <a:xfrm>
          <a:off x="2790825" y="38100"/>
          <a:ext cx="2609850" cy="4857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SERVICE</a:t>
          </a:r>
          <a:r>
            <a:rPr lang="fr-FR" sz="1100" baseline="0"/>
            <a:t> TRAVAUX PUBLICS, DECHETS, VOIRIE &amp; ESPACES VERTS</a:t>
          </a:r>
          <a:endParaRPr lang="fr-FR" sz="1100"/>
        </a:p>
      </xdr:txBody>
    </xdr:sp>
    <xdr:clientData/>
  </xdr:twoCellAnchor>
  <xdr:twoCellAnchor>
    <xdr:from>
      <xdr:col>1</xdr:col>
      <xdr:colOff>586740</xdr:colOff>
      <xdr:row>0</xdr:row>
      <xdr:rowOff>93980</xdr:rowOff>
    </xdr:from>
    <xdr:to>
      <xdr:col>1</xdr:col>
      <xdr:colOff>586740</xdr:colOff>
      <xdr:row>3</xdr:row>
      <xdr:rowOff>36830</xdr:rowOff>
    </xdr:to>
    <xdr:cxnSp macro="">
      <xdr:nvCxnSpPr>
        <xdr:cNvPr id="5" name="AutoShape 1">
          <a:extLst>
            <a:ext uri="{FF2B5EF4-FFF2-40B4-BE49-F238E27FC236}">
              <a16:creationId xmlns:a16="http://schemas.microsoft.com/office/drawing/2014/main" id="{08DD9299-1016-4926-BE58-D4C76AC50AA7}"/>
            </a:ext>
          </a:extLst>
        </xdr:cNvPr>
        <xdr:cNvCxnSpPr>
          <a:cxnSpLocks noChangeShapeType="1"/>
        </xdr:cNvCxnSpPr>
      </xdr:nvCxnSpPr>
      <xdr:spPr bwMode="auto">
        <a:xfrm>
          <a:off x="2653665" y="93980"/>
          <a:ext cx="0" cy="371475"/>
        </a:xfrm>
        <a:prstGeom prst="straightConnector1">
          <a:avLst/>
        </a:prstGeom>
        <a:noFill/>
        <a:ln w="19050" cmpd="sng">
          <a:solidFill>
            <a:srgbClr val="0F4B91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0FD68-EFEC-4763-91CD-F2DF93FCE518}">
  <sheetPr>
    <pageSetUpPr fitToPage="1"/>
  </sheetPr>
  <dimension ref="A3:G54"/>
  <sheetViews>
    <sheetView showGridLines="0" tabSelected="1" workbookViewId="0">
      <selection activeCell="B15" sqref="B15:F15"/>
    </sheetView>
  </sheetViews>
  <sheetFormatPr baseColWidth="10" defaultRowHeight="15" x14ac:dyDescent="0.25"/>
  <cols>
    <col min="1" max="1" width="32" customWidth="1"/>
    <col min="2" max="2" width="34.28515625" customWidth="1"/>
    <col min="3" max="3" width="10.7109375" style="1" customWidth="1"/>
    <col min="4" max="4" width="14.42578125" style="6" customWidth="1"/>
    <col min="5" max="5" width="10.140625" customWidth="1"/>
    <col min="6" max="6" width="0.5703125" customWidth="1"/>
    <col min="7" max="7" width="17.42578125" style="2" customWidth="1"/>
  </cols>
  <sheetData>
    <row r="3" spans="1:6" ht="3.75" customHeight="1" x14ac:dyDescent="0.25"/>
    <row r="4" spans="1:6" ht="15" customHeight="1" x14ac:dyDescent="0.25">
      <c r="A4" s="3"/>
    </row>
    <row r="5" spans="1:6" ht="23.25" x14ac:dyDescent="0.25">
      <c r="A5" s="38" t="s">
        <v>18</v>
      </c>
      <c r="B5" s="38"/>
      <c r="C5" s="38"/>
      <c r="D5" s="38"/>
      <c r="E5" s="38"/>
      <c r="F5" s="38"/>
    </row>
    <row r="6" spans="1:6" ht="9" customHeight="1" x14ac:dyDescent="0.25"/>
    <row r="7" spans="1:6" ht="29.25" customHeight="1" x14ac:dyDescent="0.25">
      <c r="A7" s="36" t="s">
        <v>34</v>
      </c>
      <c r="B7" s="36"/>
      <c r="C7" s="36"/>
      <c r="D7" s="36"/>
      <c r="E7" s="36"/>
      <c r="F7" s="36"/>
    </row>
    <row r="8" spans="1:6" ht="9" customHeight="1" x14ac:dyDescent="0.25">
      <c r="A8" s="9"/>
      <c r="B8" s="9"/>
      <c r="C8" s="9"/>
      <c r="D8" s="8"/>
      <c r="E8" s="9"/>
      <c r="F8" s="9"/>
    </row>
    <row r="9" spans="1:6" x14ac:dyDescent="0.25">
      <c r="A9" s="37" t="s">
        <v>44</v>
      </c>
      <c r="B9" s="37"/>
      <c r="C9" s="37"/>
      <c r="D9" s="37"/>
      <c r="E9" s="37"/>
      <c r="F9" s="37"/>
    </row>
    <row r="10" spans="1:6" ht="6.75" customHeight="1" x14ac:dyDescent="0.25"/>
    <row r="11" spans="1:6" x14ac:dyDescent="0.25">
      <c r="A11" s="34" t="s">
        <v>0</v>
      </c>
      <c r="B11" s="34"/>
      <c r="C11" s="34"/>
      <c r="D11" s="34"/>
      <c r="E11" s="34"/>
      <c r="F11" s="34"/>
    </row>
    <row r="12" spans="1:6" x14ac:dyDescent="0.25">
      <c r="A12" s="37" t="s">
        <v>20</v>
      </c>
      <c r="B12" s="37"/>
      <c r="C12" s="37"/>
      <c r="D12" s="37"/>
      <c r="E12" s="37"/>
      <c r="F12" s="37"/>
    </row>
    <row r="13" spans="1:6" ht="6" customHeight="1" x14ac:dyDescent="0.25"/>
    <row r="14" spans="1:6" x14ac:dyDescent="0.25">
      <c r="A14" s="34" t="s">
        <v>21</v>
      </c>
      <c r="B14" s="34"/>
      <c r="C14" s="34"/>
      <c r="D14" s="34"/>
      <c r="E14" s="34"/>
      <c r="F14" s="34"/>
    </row>
    <row r="15" spans="1:6" ht="20.25" customHeight="1" x14ac:dyDescent="0.25">
      <c r="A15" t="s">
        <v>38</v>
      </c>
      <c r="B15" s="35"/>
      <c r="C15" s="35"/>
      <c r="D15" s="35"/>
      <c r="E15" s="35"/>
      <c r="F15" s="35"/>
    </row>
    <row r="16" spans="1:6" ht="20.25" customHeight="1" x14ac:dyDescent="0.25">
      <c r="A16" t="s">
        <v>39</v>
      </c>
      <c r="B16" s="35"/>
      <c r="C16" s="35"/>
      <c r="D16" s="35"/>
      <c r="E16" s="35"/>
      <c r="F16" s="35"/>
    </row>
    <row r="17" spans="1:6" ht="20.25" customHeight="1" x14ac:dyDescent="0.25">
      <c r="A17" t="s">
        <v>40</v>
      </c>
      <c r="B17" s="35"/>
      <c r="C17" s="35"/>
      <c r="D17" s="35"/>
      <c r="E17" s="35"/>
      <c r="F17" s="35"/>
    </row>
    <row r="18" spans="1:6" ht="20.25" customHeight="1" x14ac:dyDescent="0.25">
      <c r="A18" t="s">
        <v>48</v>
      </c>
      <c r="B18" s="35"/>
      <c r="C18" s="35"/>
      <c r="D18" s="35"/>
      <c r="E18" s="35"/>
      <c r="F18" s="35"/>
    </row>
    <row r="19" spans="1:6" ht="30" x14ac:dyDescent="0.25">
      <c r="A19" s="4" t="s">
        <v>41</v>
      </c>
      <c r="B19" s="26"/>
      <c r="C19" s="37" t="s">
        <v>13</v>
      </c>
      <c r="D19" s="37"/>
      <c r="E19" s="37"/>
      <c r="F19" s="37"/>
    </row>
    <row r="20" spans="1:6" ht="9" customHeight="1" x14ac:dyDescent="0.25"/>
    <row r="21" spans="1:6" x14ac:dyDescent="0.25">
      <c r="A21" s="34" t="s">
        <v>23</v>
      </c>
      <c r="B21" s="34"/>
      <c r="C21" s="34"/>
      <c r="D21" s="34"/>
      <c r="E21" s="34"/>
      <c r="F21" s="34"/>
    </row>
    <row r="22" spans="1:6" x14ac:dyDescent="0.25">
      <c r="A22" s="10"/>
      <c r="B22" s="10"/>
      <c r="C22" s="20" t="s">
        <v>42</v>
      </c>
      <c r="D22" s="10"/>
      <c r="E22" s="10"/>
      <c r="F22" s="10"/>
    </row>
    <row r="23" spans="1:6" ht="45" x14ac:dyDescent="0.25">
      <c r="A23" s="41" t="s">
        <v>24</v>
      </c>
      <c r="B23" s="42"/>
      <c r="C23" s="18" t="s">
        <v>27</v>
      </c>
      <c r="D23" s="19" t="s">
        <v>25</v>
      </c>
      <c r="E23" s="19" t="s">
        <v>26</v>
      </c>
    </row>
    <row r="24" spans="1:6" ht="29.25" customHeight="1" x14ac:dyDescent="0.25">
      <c r="A24" s="40" t="s">
        <v>46</v>
      </c>
      <c r="B24" s="40"/>
      <c r="C24" s="27"/>
      <c r="D24" s="12">
        <v>1</v>
      </c>
      <c r="E24" s="25">
        <f>C24*D24</f>
        <v>0</v>
      </c>
    </row>
    <row r="25" spans="1:6" ht="29.25" customHeight="1" x14ac:dyDescent="0.25">
      <c r="A25" s="40" t="s">
        <v>35</v>
      </c>
      <c r="B25" s="40"/>
      <c r="C25" s="27"/>
      <c r="D25" s="12">
        <v>0.8</v>
      </c>
      <c r="E25" s="25">
        <f t="shared" ref="E25:E39" si="0">C25*D25</f>
        <v>0</v>
      </c>
    </row>
    <row r="26" spans="1:6" x14ac:dyDescent="0.25">
      <c r="A26" s="39" t="s">
        <v>22</v>
      </c>
      <c r="B26" s="13" t="s">
        <v>1</v>
      </c>
      <c r="C26" s="27"/>
      <c r="D26" s="12">
        <v>0.1</v>
      </c>
      <c r="E26" s="25">
        <f t="shared" si="0"/>
        <v>0</v>
      </c>
    </row>
    <row r="27" spans="1:6" x14ac:dyDescent="0.25">
      <c r="A27" s="39"/>
      <c r="B27" s="13" t="s">
        <v>2</v>
      </c>
      <c r="C27" s="27"/>
      <c r="D27" s="12">
        <v>0.2</v>
      </c>
      <c r="E27" s="25">
        <f t="shared" si="0"/>
        <v>0</v>
      </c>
    </row>
    <row r="28" spans="1:6" x14ac:dyDescent="0.25">
      <c r="A28" s="39"/>
      <c r="B28" s="13" t="s">
        <v>3</v>
      </c>
      <c r="C28" s="27"/>
      <c r="D28" s="12">
        <v>0.4</v>
      </c>
      <c r="E28" s="25">
        <f t="shared" si="0"/>
        <v>0</v>
      </c>
    </row>
    <row r="29" spans="1:6" x14ac:dyDescent="0.25">
      <c r="A29" s="39"/>
      <c r="B29" s="13" t="s">
        <v>4</v>
      </c>
      <c r="C29" s="27"/>
      <c r="D29" s="12">
        <v>0.7</v>
      </c>
      <c r="E29" s="25">
        <f t="shared" si="0"/>
        <v>0</v>
      </c>
    </row>
    <row r="30" spans="1:6" x14ac:dyDescent="0.25">
      <c r="A30" s="28" t="s">
        <v>31</v>
      </c>
      <c r="B30" s="29"/>
      <c r="C30" s="27"/>
      <c r="D30" s="12">
        <v>0</v>
      </c>
      <c r="E30" s="25">
        <f>C30*D30</f>
        <v>0</v>
      </c>
    </row>
    <row r="31" spans="1:6" x14ac:dyDescent="0.25">
      <c r="A31" s="13" t="s">
        <v>45</v>
      </c>
      <c r="B31" s="13" t="s">
        <v>15</v>
      </c>
      <c r="C31" s="27"/>
      <c r="D31" s="12">
        <v>1</v>
      </c>
      <c r="E31" s="25">
        <f t="shared" si="0"/>
        <v>0</v>
      </c>
    </row>
    <row r="32" spans="1:6" x14ac:dyDescent="0.25">
      <c r="A32" s="13"/>
      <c r="B32" s="13" t="s">
        <v>5</v>
      </c>
      <c r="C32" s="27"/>
      <c r="D32" s="12">
        <v>0.6</v>
      </c>
      <c r="E32" s="25">
        <f t="shared" si="0"/>
        <v>0</v>
      </c>
    </row>
    <row r="33" spans="1:5" x14ac:dyDescent="0.25">
      <c r="A33" s="13"/>
      <c r="B33" s="13" t="s">
        <v>16</v>
      </c>
      <c r="C33" s="27"/>
      <c r="D33" s="12">
        <v>0.5</v>
      </c>
      <c r="E33" s="25">
        <f t="shared" si="0"/>
        <v>0</v>
      </c>
    </row>
    <row r="34" spans="1:5" x14ac:dyDescent="0.25">
      <c r="A34" s="13"/>
      <c r="B34" s="13" t="s">
        <v>6</v>
      </c>
      <c r="C34" s="27"/>
      <c r="D34" s="12">
        <v>0.2</v>
      </c>
      <c r="E34" s="25">
        <f t="shared" si="0"/>
        <v>0</v>
      </c>
    </row>
    <row r="35" spans="1:5" x14ac:dyDescent="0.25">
      <c r="A35" s="13"/>
      <c r="B35" s="13" t="s">
        <v>7</v>
      </c>
      <c r="C35" s="27"/>
      <c r="D35" s="12">
        <v>0.2</v>
      </c>
      <c r="E35" s="25">
        <f t="shared" si="0"/>
        <v>0</v>
      </c>
    </row>
    <row r="36" spans="1:5" x14ac:dyDescent="0.25">
      <c r="A36" s="13"/>
      <c r="B36" s="13" t="s">
        <v>17</v>
      </c>
      <c r="C36" s="27"/>
      <c r="D36" s="12">
        <v>0.3</v>
      </c>
      <c r="E36" s="25">
        <f t="shared" si="0"/>
        <v>0</v>
      </c>
    </row>
    <row r="37" spans="1:5" x14ac:dyDescent="0.25">
      <c r="A37" s="28" t="s">
        <v>14</v>
      </c>
      <c r="B37" s="29"/>
      <c r="C37" s="27"/>
      <c r="D37" s="12">
        <v>0.1</v>
      </c>
      <c r="E37" s="25">
        <f t="shared" si="0"/>
        <v>0</v>
      </c>
    </row>
    <row r="38" spans="1:5" x14ac:dyDescent="0.25">
      <c r="A38" s="28" t="s">
        <v>9</v>
      </c>
      <c r="B38" s="29"/>
      <c r="C38" s="27"/>
      <c r="D38" s="12">
        <v>0</v>
      </c>
      <c r="E38" s="25">
        <f t="shared" si="0"/>
        <v>0</v>
      </c>
    </row>
    <row r="39" spans="1:5" ht="41.25" customHeight="1" x14ac:dyDescent="0.25">
      <c r="A39" s="33" t="s">
        <v>36</v>
      </c>
      <c r="B39" s="29"/>
      <c r="C39" s="27"/>
      <c r="D39" s="12"/>
      <c r="E39" s="25">
        <f t="shared" si="0"/>
        <v>0</v>
      </c>
    </row>
    <row r="40" spans="1:5" ht="2.25" customHeight="1" x14ac:dyDescent="0.25">
      <c r="A40" s="32"/>
      <c r="B40" s="32"/>
      <c r="C40" s="23"/>
      <c r="E40" s="23"/>
    </row>
    <row r="41" spans="1:5" x14ac:dyDescent="0.25">
      <c r="B41" s="11" t="s">
        <v>29</v>
      </c>
      <c r="C41" s="24">
        <f>SUM(C24:C39)</f>
        <v>0</v>
      </c>
      <c r="D41" s="14"/>
      <c r="E41" s="24">
        <f>SUM(E24:E39)</f>
        <v>0</v>
      </c>
    </row>
    <row r="42" spans="1:5" x14ac:dyDescent="0.25">
      <c r="B42" s="11" t="s">
        <v>28</v>
      </c>
      <c r="C42" s="17" t="str">
        <f>IF(SUM(C24:C38)=B19,"OK","Erreur")</f>
        <v>OK</v>
      </c>
      <c r="D42" s="14"/>
      <c r="E42" s="11"/>
    </row>
    <row r="43" spans="1:5" ht="9.75" customHeight="1" x14ac:dyDescent="0.25"/>
    <row r="44" spans="1:5" x14ac:dyDescent="0.25">
      <c r="A44" s="31" t="s">
        <v>30</v>
      </c>
      <c r="B44" s="31"/>
      <c r="C44" s="31"/>
      <c r="D44" s="16">
        <f>E41*(300/10000)</f>
        <v>0</v>
      </c>
      <c r="E44" s="15" t="s">
        <v>10</v>
      </c>
    </row>
    <row r="45" spans="1:5" x14ac:dyDescent="0.25">
      <c r="A45" s="31" t="s">
        <v>43</v>
      </c>
      <c r="B45" s="31"/>
      <c r="C45" s="31"/>
      <c r="D45" s="16">
        <f>B19*(20/10000)</f>
        <v>0</v>
      </c>
      <c r="E45" s="15" t="str">
        <f>E44</f>
        <v>l/s</v>
      </c>
    </row>
    <row r="46" spans="1:5" x14ac:dyDescent="0.25">
      <c r="A46" s="31" t="s">
        <v>8</v>
      </c>
      <c r="B46" s="31"/>
      <c r="C46" s="31"/>
      <c r="D46" s="16">
        <f>IF(D44-D45&lt;0,0,D44-D45)</f>
        <v>0</v>
      </c>
      <c r="E46" s="15" t="str">
        <f>E45</f>
        <v>l/s</v>
      </c>
    </row>
    <row r="47" spans="1:5" x14ac:dyDescent="0.25">
      <c r="A47" s="31" t="s">
        <v>47</v>
      </c>
      <c r="B47" s="31"/>
      <c r="C47" s="31"/>
      <c r="D47" s="22" t="str">
        <f>IF(D46&lt;0.095,"Aucun",(D46*60*10)/1000)</f>
        <v>Aucun</v>
      </c>
      <c r="E47" s="21" t="s">
        <v>11</v>
      </c>
    </row>
    <row r="49" spans="1:6" x14ac:dyDescent="0.25">
      <c r="A49" s="34" t="s">
        <v>33</v>
      </c>
      <c r="B49" s="34"/>
      <c r="C49" s="34"/>
      <c r="D49" s="34"/>
      <c r="E49" s="34"/>
      <c r="F49" s="34"/>
    </row>
    <row r="50" spans="1:6" ht="23.25" customHeight="1" x14ac:dyDescent="0.25">
      <c r="A50" t="s">
        <v>32</v>
      </c>
      <c r="B50" s="35"/>
      <c r="C50" s="35"/>
      <c r="D50" s="35"/>
      <c r="E50" s="35"/>
      <c r="F50" s="35"/>
    </row>
    <row r="51" spans="1:6" ht="23.25" customHeight="1" x14ac:dyDescent="0.25">
      <c r="A51" t="s">
        <v>37</v>
      </c>
      <c r="B51" s="35"/>
      <c r="C51" s="35"/>
      <c r="D51" s="35"/>
      <c r="E51" s="35"/>
      <c r="F51" s="35"/>
    </row>
    <row r="52" spans="1:6" ht="11.25" customHeight="1" x14ac:dyDescent="0.25">
      <c r="A52" s="5"/>
      <c r="B52" s="7"/>
      <c r="C52" s="7"/>
      <c r="D52" s="7"/>
      <c r="E52" s="7"/>
      <c r="F52" s="7"/>
    </row>
    <row r="53" spans="1:6" x14ac:dyDescent="0.25">
      <c r="A53" s="30" t="s">
        <v>19</v>
      </c>
      <c r="B53" s="30"/>
      <c r="C53" s="30"/>
      <c r="D53" s="30"/>
      <c r="E53" s="30"/>
      <c r="F53" s="30"/>
    </row>
    <row r="54" spans="1:6" x14ac:dyDescent="0.25">
      <c r="A54" s="30" t="s">
        <v>12</v>
      </c>
      <c r="B54" s="30"/>
      <c r="C54" s="30"/>
      <c r="D54" s="30"/>
      <c r="E54" s="30"/>
      <c r="F54" s="30"/>
    </row>
  </sheetData>
  <sheetProtection algorithmName="SHA-512" hashValue="+n3LIEFn1JlK9ycmayAV76J2TU8stjDcMZ2YInLIDOPac54lZulVAy7LFwlfG4KhXnFb18c6XbBJ/rClMv5pmQ==" saltValue="EUz4YBZsOsh1H5KacbFE1Q==" spinCount="100000" sheet="1" selectLockedCells="1"/>
  <mergeCells count="30">
    <mergeCell ref="A26:A29"/>
    <mergeCell ref="A14:F14"/>
    <mergeCell ref="B15:F15"/>
    <mergeCell ref="B16:F16"/>
    <mergeCell ref="B18:F18"/>
    <mergeCell ref="B17:F17"/>
    <mergeCell ref="C19:F19"/>
    <mergeCell ref="A21:F21"/>
    <mergeCell ref="A24:B24"/>
    <mergeCell ref="A25:B25"/>
    <mergeCell ref="A23:B23"/>
    <mergeCell ref="A7:F7"/>
    <mergeCell ref="A9:F9"/>
    <mergeCell ref="A11:F11"/>
    <mergeCell ref="A12:F12"/>
    <mergeCell ref="A5:F5"/>
    <mergeCell ref="A37:B37"/>
    <mergeCell ref="A38:B38"/>
    <mergeCell ref="A30:B30"/>
    <mergeCell ref="A53:F53"/>
    <mergeCell ref="A54:F54"/>
    <mergeCell ref="A44:C44"/>
    <mergeCell ref="A45:C45"/>
    <mergeCell ref="A46:C46"/>
    <mergeCell ref="A47:C47"/>
    <mergeCell ref="A40:B40"/>
    <mergeCell ref="A39:B39"/>
    <mergeCell ref="A49:F49"/>
    <mergeCell ref="B50:F50"/>
    <mergeCell ref="B51:F51"/>
  </mergeCells>
  <pageMargins left="0.59055118110236227" right="0.51181102362204722" top="0.23622047244094491" bottom="0.47244094488188981" header="0.31496062992125984" footer="0.25"/>
  <pageSetup paperSize="9" scale="90" orientation="portrait" horizontalDpi="1200" verticalDpi="1200" r:id="rId1"/>
  <headerFooter>
    <oddFooter>&amp;L&amp;8&amp;Z&amp;F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ez. Zahnd</dc:creator>
  <cp:lastModifiedBy>Eric Zahnd</cp:lastModifiedBy>
  <cp:lastPrinted>2023-05-24T09:18:24Z</cp:lastPrinted>
  <dcterms:created xsi:type="dcterms:W3CDTF">2022-12-21T14:50:53Z</dcterms:created>
  <dcterms:modified xsi:type="dcterms:W3CDTF">2023-10-02T13:51:39Z</dcterms:modified>
</cp:coreProperties>
</file>